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kpautomacao.sharepoint.com/sites/bkpfinanceiro/Documentos Partilhados/CONTRATOS/Contratos/Sonda/Relatório Sonda/"/>
    </mc:Choice>
  </mc:AlternateContent>
  <xr:revisionPtr revIDLastSave="982" documentId="13_ncr:1_{DC1A1BC1-5271-4325-AF7B-9E834D8AAED9}" xr6:coauthVersionLast="47" xr6:coauthVersionMax="47" xr10:uidLastSave="{32CD2951-530F-4B29-BD16-4B61963EC4B6}"/>
  <bookViews>
    <workbookView xWindow="-108" yWindow="-108" windowWidth="23256" windowHeight="12456" xr2:uid="{84FAEC67-503D-40E7-A3AC-8285118872C6}"/>
  </bookViews>
  <sheets>
    <sheet name="000524_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1" l="1"/>
  <c r="C98" i="1"/>
  <c r="J2" i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</calcChain>
</file>

<file path=xl/sharedStrings.xml><?xml version="1.0" encoding="utf-8"?>
<sst xmlns="http://schemas.openxmlformats.org/spreadsheetml/2006/main" count="304" uniqueCount="111">
  <si>
    <t>NF</t>
  </si>
  <si>
    <t>Loja</t>
  </si>
  <si>
    <t>Dt. Emissão</t>
  </si>
  <si>
    <t>Equipamento</t>
  </si>
  <si>
    <t>Qtd.</t>
  </si>
  <si>
    <t>FREGUESIA DO Ó</t>
  </si>
  <si>
    <t>CNPJ</t>
  </si>
  <si>
    <t>01.937.635/0001-82</t>
  </si>
  <si>
    <t>TATUAPE</t>
  </si>
  <si>
    <t>01.937.635/0012-35</t>
  </si>
  <si>
    <t>01.937.635/0021-26</t>
  </si>
  <si>
    <t>VILA CARRAO</t>
  </si>
  <si>
    <t>AGUA BRANCA</t>
  </si>
  <si>
    <t>01.937.635/0016-69</t>
  </si>
  <si>
    <t>INTERLAGOS</t>
  </si>
  <si>
    <t>01.937.635/0006-97</t>
  </si>
  <si>
    <t>SANTO AMARO</t>
  </si>
  <si>
    <t>01.937.635/0003-44</t>
  </si>
  <si>
    <t>01.937.635/0011-54</t>
  </si>
  <si>
    <t>TREMEMBE</t>
  </si>
  <si>
    <t>01.937.635/0007-78</t>
  </si>
  <si>
    <t>VILA BAETA NEVES</t>
  </si>
  <si>
    <t>01.937.635/0013-16</t>
  </si>
  <si>
    <t>JACARE</t>
  </si>
  <si>
    <t>01.937.635/0038-74</t>
  </si>
  <si>
    <t>JD. MODELO</t>
  </si>
  <si>
    <t>01.937.635/0024-79</t>
  </si>
  <si>
    <t>ITAIM PAULISTA</t>
  </si>
  <si>
    <t>01.937.635/0004-25</t>
  </si>
  <si>
    <t>01.937.635/0040-99</t>
  </si>
  <si>
    <t>JARDIM MARILIA</t>
  </si>
  <si>
    <t>JARDIM REGINA</t>
  </si>
  <si>
    <t>01.937.635/0045-01</t>
  </si>
  <si>
    <t>PENHA</t>
  </si>
  <si>
    <t>01.937.635/0014-05</t>
  </si>
  <si>
    <t>CARANDIRU</t>
  </si>
  <si>
    <t>01.937.635/0015-88</t>
  </si>
  <si>
    <t>JARDIM PAULISTA</t>
  </si>
  <si>
    <t>01.937.635/0025-50</t>
  </si>
  <si>
    <t>BOA VISTA</t>
  </si>
  <si>
    <t>01.937.635/0041-70</t>
  </si>
  <si>
    <t>VILA PRUDENTE</t>
  </si>
  <si>
    <t>01.937.635/0009-30</t>
  </si>
  <si>
    <t>VILA SÃO JOSÉ</t>
  </si>
  <si>
    <t>01.937.635/0008-59</t>
  </si>
  <si>
    <t>VILA NORMA</t>
  </si>
  <si>
    <t>01.937.635/0039-55</t>
  </si>
  <si>
    <t>IPES (POLVILHO)</t>
  </si>
  <si>
    <t>01.937.635/0043-31</t>
  </si>
  <si>
    <t>VILA BARROS</t>
  </si>
  <si>
    <t>01.937.635/0026-30</t>
  </si>
  <si>
    <t>POLVILHO</t>
  </si>
  <si>
    <t>01.937.635/0037-93</t>
  </si>
  <si>
    <t>PIQUERI</t>
  </si>
  <si>
    <t>01.937.635/0020-45</t>
  </si>
  <si>
    <t>CENTRO</t>
  </si>
  <si>
    <t>01.937.635/0018-20</t>
  </si>
  <si>
    <t>01.937.635/0022-07</t>
  </si>
  <si>
    <t>JACANA</t>
  </si>
  <si>
    <t>01.937.635/0002-63</t>
  </si>
  <si>
    <t>01.937.635/0033-60</t>
  </si>
  <si>
    <t>BARCELONA</t>
  </si>
  <si>
    <t>01.937.635/0031-06</t>
  </si>
  <si>
    <t>JD. ANA ESTELA</t>
  </si>
  <si>
    <t>01.937.635/0027-11</t>
  </si>
  <si>
    <t>01.937.635/0036-02</t>
  </si>
  <si>
    <t>JD.MODELO</t>
  </si>
  <si>
    <t>01.937.635/0042-50</t>
  </si>
  <si>
    <t>PARQUE DAS NAÇOES</t>
  </si>
  <si>
    <t>01.937.635/0028-00</t>
  </si>
  <si>
    <t>VILA RENATA</t>
  </si>
  <si>
    <t>01.937.635/0023-98</t>
  </si>
  <si>
    <t>PIRITUBA</t>
  </si>
  <si>
    <t>01.937.635/0034-40</t>
  </si>
  <si>
    <t>ALDEIA</t>
  </si>
  <si>
    <t>01.937.635/0030-17</t>
  </si>
  <si>
    <t>VILA RICA</t>
  </si>
  <si>
    <t>01.937.635/0032-89</t>
  </si>
  <si>
    <t>VILA CALDAS</t>
  </si>
  <si>
    <t>01.937.635/0019-01</t>
  </si>
  <si>
    <t>JARDIM IPAUSSURAMA</t>
  </si>
  <si>
    <t>01.937.635/0044-12</t>
  </si>
  <si>
    <t>CURRALINHO CABUCU</t>
  </si>
  <si>
    <t>01.937.635/0005-06</t>
  </si>
  <si>
    <t>VILA CAUDAS</t>
  </si>
  <si>
    <t>VILA SILVANIA</t>
  </si>
  <si>
    <t>01.937.635/0035-21</t>
  </si>
  <si>
    <t>VILA ROMANA</t>
  </si>
  <si>
    <t>01.937.635/0051-41</t>
  </si>
  <si>
    <t>IMPRESSORA TM</t>
  </si>
  <si>
    <t>Mês/Ano Cobrança</t>
  </si>
  <si>
    <t>Observação</t>
  </si>
  <si>
    <t>RUDGE RAMOS</t>
  </si>
  <si>
    <t>01.937.635/0049-27</t>
  </si>
  <si>
    <t>CAPAO REDONDO</t>
  </si>
  <si>
    <t>NF's: 10150; 10156; 10157; 10200; 10205; 10206; 10207 ; 10208; 10209; 10210; 10216; 10217; 10218</t>
  </si>
  <si>
    <t>NF's: 10261;10316;10323;10332;10340;10341;10342;10343;10344;10413</t>
  </si>
  <si>
    <t>NF: 10857</t>
  </si>
  <si>
    <t>NF's:10880;10931;10940;10951;10961;10978;10985</t>
  </si>
  <si>
    <t>NF: 11041</t>
  </si>
  <si>
    <t>nf'S: 11354;11377;11384;11389;11390</t>
  </si>
  <si>
    <t>nf'S: 11453; 11496; 11589</t>
  </si>
  <si>
    <t>NF'S: 11759;11764;11767;11798;11803
 - Entregue 66 mas retornou 9</t>
  </si>
  <si>
    <t>Acúmulo</t>
  </si>
  <si>
    <t>NF's: 11976;12027;12028;12029;12030;12031;12032;12034</t>
  </si>
  <si>
    <t>12915;13014;13015;13022;13023;13024;13025;13026;13030;13031;13032</t>
  </si>
  <si>
    <t>13185;13206;13209;13210;13211;13213;13214;13215;13223;13277</t>
  </si>
  <si>
    <t>13623;13652</t>
  </si>
  <si>
    <t>Devolução 02 Equipamentos</t>
  </si>
  <si>
    <t>NF 12629 (04 Equipamnetos) + Tratativa Sonda BKP - Acréscimo de 12 equipamnetos</t>
  </si>
  <si>
    <t>NF's: 9431;9460;9565;10569;10579;10592;10594;10599;10600 -  Unificação Contrato 000206_19 (Desconto de 1 Equipamneto)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</si>
</sst>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3" fontId="0" fillId="2" borderId="3" xfId="0" applyNumberFormat="1" applyFill="1" applyBorder="1"/>
    <xf numFmtId="1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4" fontId="0" fillId="0" borderId="1" xfId="0" applyNumberFormat="1" applyBorder="1" applyAlignment="1">
      <alignment horizontal="center"/>
    </xf>
    <xf numFmtId="3" fontId="0" fillId="0" borderId="3" xfId="0" applyNumberFormat="1" applyBorder="1"/>
    <xf numFmtId="0" fontId="0" fillId="3" borderId="2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3" fontId="0" fillId="3" borderId="3" xfId="0" applyNumberFormat="1" applyFill="1" applyBorder="1"/>
    <xf numFmtId="17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15"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22" formatCode="mmm/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theme="0" tint="-0.24994659260841701"/>
        </left>
        <right/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0" tint="-0.24994659260841701"/>
        </right>
        <top/>
        <bottom/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10D248-EA62-4256-AF02-6C42DE9B6333}" name="Tabela1" displayName="Tabela1" ref="A1:F94" totalsRowShown="0" headerRowDxfId="14" dataDxfId="13" tableBorderDxfId="12">
  <autoFilter ref="A1:F94" xr:uid="{9210D248-EA62-4256-AF02-6C42DE9B6333}"/>
  <tableColumns count="6">
    <tableColumn id="1" xr3:uid="{0565D0EC-D296-4418-B18B-604B2EB66A5E}" name="NF" dataDxfId="11"/>
    <tableColumn id="2" xr3:uid="{47A314A9-8F28-45EB-ABEE-10708D1C5AAB}" name="Equipamento" dataDxfId="10"/>
    <tableColumn id="3" xr3:uid="{93A105F1-99C5-4690-9444-E5F499A1EEFE}" name="Qtd." dataDxfId="9"/>
    <tableColumn id="4" xr3:uid="{5E15A429-C36E-4F67-910C-C85F78AAD716}" name="Dt. Emissão" dataDxfId="8"/>
    <tableColumn id="5" xr3:uid="{48BA70B9-C39D-4370-A3AF-3F900B879AD4}" name="Loja" dataDxfId="7"/>
    <tableColumn id="6" xr3:uid="{CF7C7C47-10EB-452F-8271-B3897DEE9F9F}" name="CNPJ" dataDxfId="6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68F670C-C876-4419-AA36-690686BEF5D7}" name="Tabela112" displayName="Tabela112" ref="H1:K32" totalsRowShown="0" headerRowDxfId="5" dataDxfId="4">
  <autoFilter ref="H1:K32" xr:uid="{F68F670C-C876-4419-AA36-690686BEF5D7}"/>
  <tableColumns count="4">
    <tableColumn id="1" xr3:uid="{525699CE-9A3A-4C1D-A19B-815EADFDD335}" name="Mês/Ano Cobrança" dataDxfId="3"/>
    <tableColumn id="4" xr3:uid="{A947A544-529E-4D89-9051-9605629415B3}" name="Qtd." dataDxfId="2"/>
    <tableColumn id="3" xr3:uid="{19A30648-FF1C-459F-BC91-63B2DE693DA8}" name="Acúmulo" dataDxfId="1">
      <calculatedColumnFormula>Tabela112[[#This Row],[Qtd.]]</calculatedColumnFormula>
    </tableColumn>
    <tableColumn id="5" xr3:uid="{D1DC2208-AC34-49CE-9F13-F364D282C4C1}" name="Observaçã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71C04-52DF-4EE5-9926-0F700BECA4C9}">
  <dimension ref="A1:K99"/>
  <sheetViews>
    <sheetView showGridLines="0" tabSelected="1" zoomScale="85" zoomScaleNormal="85" workbookViewId="0">
      <pane ySplit="1" topLeftCell="A2" activePane="bottomLeft" state="frozen"/>
      <selection pane="bottomLeft" activeCell="I18" sqref="I18"/>
    </sheetView>
  </sheetViews>
  <sheetFormatPr defaultRowHeight="14.4" x14ac:dyDescent="0.3"/>
  <cols>
    <col min="2" max="2" width="17.21875" style="1" bestFit="1" customWidth="1"/>
    <col min="3" max="3" width="13.6640625" style="1" customWidth="1"/>
    <col min="4" max="4" width="15.77734375" style="1" bestFit="1" customWidth="1"/>
    <col min="5" max="5" width="20" style="1" bestFit="1" customWidth="1"/>
    <col min="6" max="6" width="17.6640625" bestFit="1" customWidth="1"/>
    <col min="8" max="8" width="21" bestFit="1" customWidth="1"/>
    <col min="9" max="9" width="9.109375" bestFit="1" customWidth="1"/>
    <col min="10" max="10" width="12.21875" bestFit="1" customWidth="1"/>
    <col min="11" max="11" width="110.44140625" bestFit="1" customWidth="1"/>
  </cols>
  <sheetData>
    <row r="1" spans="1:11" x14ac:dyDescent="0.3">
      <c r="A1" s="2" t="s">
        <v>0</v>
      </c>
      <c r="B1" s="3" t="s">
        <v>3</v>
      </c>
      <c r="C1" s="3" t="s">
        <v>4</v>
      </c>
      <c r="D1" s="3" t="s">
        <v>2</v>
      </c>
      <c r="E1" s="3" t="s">
        <v>1</v>
      </c>
      <c r="F1" s="4" t="s">
        <v>6</v>
      </c>
      <c r="H1" s="1" t="s">
        <v>90</v>
      </c>
      <c r="I1" s="1" t="s">
        <v>4</v>
      </c>
      <c r="J1" s="1" t="s">
        <v>103</v>
      </c>
      <c r="K1" s="1" t="s">
        <v>91</v>
      </c>
    </row>
    <row r="2" spans="1:11" x14ac:dyDescent="0.3">
      <c r="A2" s="2">
        <v>9431</v>
      </c>
      <c r="B2" s="3" t="s">
        <v>89</v>
      </c>
      <c r="C2" s="3">
        <v>23</v>
      </c>
      <c r="D2" s="11">
        <v>44708</v>
      </c>
      <c r="E2" s="3" t="s">
        <v>87</v>
      </c>
      <c r="F2" s="12" t="s">
        <v>88</v>
      </c>
      <c r="H2" s="9">
        <v>44896</v>
      </c>
      <c r="I2" s="1">
        <v>67</v>
      </c>
      <c r="J2" s="1">
        <f>Tabela112[[#This Row],[Qtd.]]</f>
        <v>67</v>
      </c>
      <c r="K2" s="1" t="s">
        <v>95</v>
      </c>
    </row>
    <row r="3" spans="1:11" x14ac:dyDescent="0.3">
      <c r="A3" s="2">
        <v>9460</v>
      </c>
      <c r="B3" s="3" t="s">
        <v>89</v>
      </c>
      <c r="C3" s="3">
        <v>26</v>
      </c>
      <c r="D3" s="11">
        <v>44715</v>
      </c>
      <c r="E3" s="3" t="s">
        <v>92</v>
      </c>
      <c r="F3" s="12" t="s">
        <v>93</v>
      </c>
      <c r="H3" s="9">
        <v>44927</v>
      </c>
      <c r="I3" s="1">
        <v>205</v>
      </c>
      <c r="J3" s="1">
        <f>J2+Tabela112[[#This Row],[Qtd.]]</f>
        <v>272</v>
      </c>
      <c r="K3" s="1" t="s">
        <v>96</v>
      </c>
    </row>
    <row r="4" spans="1:11" x14ac:dyDescent="0.3">
      <c r="A4" s="2">
        <v>9565</v>
      </c>
      <c r="B4" s="3" t="s">
        <v>89</v>
      </c>
      <c r="C4" s="3">
        <v>24</v>
      </c>
      <c r="D4" s="11">
        <v>44735</v>
      </c>
      <c r="E4" s="3" t="s">
        <v>94</v>
      </c>
      <c r="F4" s="12" t="s">
        <v>93</v>
      </c>
      <c r="H4" s="9">
        <v>44958</v>
      </c>
      <c r="I4" s="1">
        <v>183</v>
      </c>
      <c r="J4" s="1">
        <f>J3+Tabela112[[#This Row],[Qtd.]]</f>
        <v>455</v>
      </c>
      <c r="K4" s="10" t="s">
        <v>110</v>
      </c>
    </row>
    <row r="5" spans="1:11" x14ac:dyDescent="0.3">
      <c r="A5" s="5">
        <v>10150</v>
      </c>
      <c r="B5" s="6" t="s">
        <v>89</v>
      </c>
      <c r="C5" s="6">
        <v>8</v>
      </c>
      <c r="D5" s="7">
        <v>44876</v>
      </c>
      <c r="E5" s="6" t="s">
        <v>5</v>
      </c>
      <c r="F5" s="8" t="s">
        <v>7</v>
      </c>
      <c r="H5" s="9">
        <v>44986</v>
      </c>
      <c r="I5" s="1">
        <v>0</v>
      </c>
      <c r="J5" s="1">
        <f>J4+Tabela112[[#This Row],[Qtd.]]</f>
        <v>455</v>
      </c>
      <c r="K5" s="1"/>
    </row>
    <row r="6" spans="1:11" x14ac:dyDescent="0.3">
      <c r="A6" s="5">
        <v>10156</v>
      </c>
      <c r="B6" s="6" t="s">
        <v>89</v>
      </c>
      <c r="C6" s="6">
        <v>2</v>
      </c>
      <c r="D6" s="7">
        <v>44879</v>
      </c>
      <c r="E6" s="6" t="s">
        <v>8</v>
      </c>
      <c r="F6" s="8" t="s">
        <v>9</v>
      </c>
      <c r="H6" s="9">
        <v>45017</v>
      </c>
      <c r="I6" s="1">
        <v>2</v>
      </c>
      <c r="J6" s="1">
        <f>J5+Tabela112[[#This Row],[Qtd.]]</f>
        <v>457</v>
      </c>
      <c r="K6" s="1" t="s">
        <v>97</v>
      </c>
    </row>
    <row r="7" spans="1:11" x14ac:dyDescent="0.3">
      <c r="A7" s="5">
        <v>10157</v>
      </c>
      <c r="B7" s="6" t="s">
        <v>89</v>
      </c>
      <c r="C7" s="6">
        <v>3</v>
      </c>
      <c r="D7" s="7">
        <v>44879</v>
      </c>
      <c r="E7" s="6" t="s">
        <v>11</v>
      </c>
      <c r="F7" s="8" t="s">
        <v>10</v>
      </c>
      <c r="H7" s="9">
        <v>45047</v>
      </c>
      <c r="I7" s="1">
        <v>97</v>
      </c>
      <c r="J7" s="1">
        <f>J6+Tabela112[[#This Row],[Qtd.]]</f>
        <v>554</v>
      </c>
      <c r="K7" s="1" t="s">
        <v>98</v>
      </c>
    </row>
    <row r="8" spans="1:11" x14ac:dyDescent="0.3">
      <c r="A8" s="5">
        <v>10200</v>
      </c>
      <c r="B8" s="6" t="s">
        <v>89</v>
      </c>
      <c r="C8" s="6">
        <v>6</v>
      </c>
      <c r="D8" s="7">
        <v>44881</v>
      </c>
      <c r="E8" s="6" t="s">
        <v>12</v>
      </c>
      <c r="F8" s="8" t="s">
        <v>13</v>
      </c>
      <c r="H8" s="9">
        <v>45078</v>
      </c>
      <c r="I8" s="1">
        <v>5</v>
      </c>
      <c r="J8" s="1">
        <f>J7+Tabela112[[#This Row],[Qtd.]]</f>
        <v>559</v>
      </c>
      <c r="K8" s="1" t="s">
        <v>99</v>
      </c>
    </row>
    <row r="9" spans="1:11" x14ac:dyDescent="0.3">
      <c r="A9" s="5">
        <v>10205</v>
      </c>
      <c r="B9" s="6" t="s">
        <v>89</v>
      </c>
      <c r="C9" s="6">
        <v>5</v>
      </c>
      <c r="D9" s="7">
        <v>44882</v>
      </c>
      <c r="E9" s="6" t="s">
        <v>14</v>
      </c>
      <c r="F9" s="8" t="s">
        <v>15</v>
      </c>
      <c r="H9" s="9">
        <v>45108</v>
      </c>
      <c r="I9" s="1">
        <v>0</v>
      </c>
      <c r="J9" s="1">
        <f>J8+Tabela112[[#This Row],[Qtd.]]</f>
        <v>559</v>
      </c>
      <c r="K9" s="1"/>
    </row>
    <row r="10" spans="1:11" x14ac:dyDescent="0.3">
      <c r="A10" s="5">
        <v>10206</v>
      </c>
      <c r="B10" s="6" t="s">
        <v>89</v>
      </c>
      <c r="C10" s="6">
        <v>5</v>
      </c>
      <c r="D10" s="7">
        <v>44882</v>
      </c>
      <c r="E10" s="6" t="s">
        <v>16</v>
      </c>
      <c r="F10" s="8" t="s">
        <v>17</v>
      </c>
      <c r="H10" s="9">
        <v>45139</v>
      </c>
      <c r="I10" s="1">
        <v>96</v>
      </c>
      <c r="J10" s="1">
        <f>J9+Tabela112[[#This Row],[Qtd.]]</f>
        <v>655</v>
      </c>
      <c r="K10" s="1" t="s">
        <v>100</v>
      </c>
    </row>
    <row r="11" spans="1:11" x14ac:dyDescent="0.3">
      <c r="A11" s="5">
        <v>10207</v>
      </c>
      <c r="B11" s="6" t="s">
        <v>89</v>
      </c>
      <c r="C11" s="6">
        <v>7</v>
      </c>
      <c r="D11" s="7">
        <v>44882</v>
      </c>
      <c r="E11" s="6" t="s">
        <v>12</v>
      </c>
      <c r="F11" s="8" t="s">
        <v>18</v>
      </c>
      <c r="H11" s="9">
        <v>45170</v>
      </c>
      <c r="I11" s="1">
        <v>44</v>
      </c>
      <c r="J11" s="1">
        <f>J10+Tabela112[[#This Row],[Qtd.]]</f>
        <v>699</v>
      </c>
      <c r="K11" s="1" t="s">
        <v>101</v>
      </c>
    </row>
    <row r="12" spans="1:11" x14ac:dyDescent="0.3">
      <c r="A12" s="5">
        <v>10208</v>
      </c>
      <c r="B12" s="6" t="s">
        <v>89</v>
      </c>
      <c r="C12" s="6">
        <v>3</v>
      </c>
      <c r="D12" s="7">
        <v>44882</v>
      </c>
      <c r="E12" s="6" t="s">
        <v>19</v>
      </c>
      <c r="F12" s="8" t="s">
        <v>20</v>
      </c>
      <c r="H12" s="9">
        <v>45200</v>
      </c>
      <c r="I12" s="1">
        <v>0</v>
      </c>
      <c r="J12" s="1">
        <f>J11+Tabela112[[#This Row],[Qtd.]]</f>
        <v>699</v>
      </c>
      <c r="K12" s="1"/>
    </row>
    <row r="13" spans="1:11" ht="13.8" customHeight="1" x14ac:dyDescent="0.3">
      <c r="A13" s="5">
        <v>10209</v>
      </c>
      <c r="B13" s="6" t="s">
        <v>89</v>
      </c>
      <c r="C13" s="6">
        <v>4</v>
      </c>
      <c r="D13" s="7">
        <v>44882</v>
      </c>
      <c r="E13" s="6" t="s">
        <v>21</v>
      </c>
      <c r="F13" s="8" t="s">
        <v>22</v>
      </c>
      <c r="H13" s="17">
        <v>45231</v>
      </c>
      <c r="I13" s="18">
        <v>57</v>
      </c>
      <c r="J13" s="18">
        <f>J12+Tabela112[[#This Row],[Qtd.]]</f>
        <v>756</v>
      </c>
      <c r="K13" s="18" t="s">
        <v>102</v>
      </c>
    </row>
    <row r="14" spans="1:11" x14ac:dyDescent="0.3">
      <c r="A14" s="5">
        <v>10210</v>
      </c>
      <c r="B14" s="6" t="s">
        <v>89</v>
      </c>
      <c r="C14" s="6">
        <v>6</v>
      </c>
      <c r="D14" s="7">
        <v>44882</v>
      </c>
      <c r="E14" s="6" t="s">
        <v>23</v>
      </c>
      <c r="F14" s="8" t="s">
        <v>24</v>
      </c>
      <c r="H14" s="9">
        <v>45261</v>
      </c>
      <c r="I14" s="1">
        <v>75</v>
      </c>
      <c r="J14" s="1">
        <f>J13+Tabela112[[#This Row],[Qtd.]]</f>
        <v>831</v>
      </c>
      <c r="K14" s="1" t="s">
        <v>104</v>
      </c>
    </row>
    <row r="15" spans="1:11" x14ac:dyDescent="0.3">
      <c r="A15" s="5">
        <v>10216</v>
      </c>
      <c r="B15" s="6" t="s">
        <v>89</v>
      </c>
      <c r="C15" s="6">
        <v>5</v>
      </c>
      <c r="D15" s="7">
        <v>44882</v>
      </c>
      <c r="E15" s="6" t="s">
        <v>25</v>
      </c>
      <c r="F15" s="8" t="s">
        <v>26</v>
      </c>
      <c r="H15" s="9">
        <v>45323</v>
      </c>
      <c r="I15" s="1">
        <v>0</v>
      </c>
      <c r="J15" s="1">
        <f>J14+Tabela112[[#This Row],[Qtd.]]</f>
        <v>831</v>
      </c>
      <c r="K15" s="1"/>
    </row>
    <row r="16" spans="1:11" x14ac:dyDescent="0.3">
      <c r="A16" s="5">
        <v>10217</v>
      </c>
      <c r="B16" s="6" t="s">
        <v>89</v>
      </c>
      <c r="C16" s="6">
        <v>6</v>
      </c>
      <c r="D16" s="7">
        <v>44882</v>
      </c>
      <c r="E16" s="6" t="s">
        <v>27</v>
      </c>
      <c r="F16" s="8" t="s">
        <v>28</v>
      </c>
      <c r="H16" s="9">
        <v>45352</v>
      </c>
      <c r="I16" s="1">
        <v>0</v>
      </c>
      <c r="J16" s="1">
        <f>J15+Tabela112[[#This Row],[Qtd.]]</f>
        <v>831</v>
      </c>
      <c r="K16" s="1"/>
    </row>
    <row r="17" spans="1:11" x14ac:dyDescent="0.3">
      <c r="A17" s="5">
        <v>10218</v>
      </c>
      <c r="B17" s="6" t="s">
        <v>89</v>
      </c>
      <c r="C17" s="6">
        <v>7</v>
      </c>
      <c r="D17" s="7">
        <v>44882</v>
      </c>
      <c r="E17" s="6" t="s">
        <v>30</v>
      </c>
      <c r="F17" s="8" t="s">
        <v>29</v>
      </c>
      <c r="H17" s="9">
        <v>45383</v>
      </c>
      <c r="I17" s="1">
        <v>0</v>
      </c>
      <c r="J17" s="1">
        <f>J16+Tabela112[[#This Row],[Qtd.]]</f>
        <v>831</v>
      </c>
      <c r="K17" s="1"/>
    </row>
    <row r="18" spans="1:11" x14ac:dyDescent="0.3">
      <c r="A18" s="5">
        <v>10261</v>
      </c>
      <c r="B18" s="6" t="s">
        <v>89</v>
      </c>
      <c r="C18" s="6">
        <v>17</v>
      </c>
      <c r="D18" s="7">
        <v>44896</v>
      </c>
      <c r="E18" s="6" t="s">
        <v>31</v>
      </c>
      <c r="F18" s="8" t="s">
        <v>32</v>
      </c>
      <c r="H18" s="9">
        <v>45413</v>
      </c>
      <c r="I18" s="1">
        <v>16</v>
      </c>
      <c r="J18" s="1">
        <f>J17+Tabela112[[#This Row],[Qtd.]]</f>
        <v>847</v>
      </c>
      <c r="K18" s="1" t="s">
        <v>109</v>
      </c>
    </row>
    <row r="19" spans="1:11" x14ac:dyDescent="0.3">
      <c r="A19" s="5">
        <v>10316</v>
      </c>
      <c r="B19" s="6" t="s">
        <v>89</v>
      </c>
      <c r="C19" s="6">
        <v>15</v>
      </c>
      <c r="D19" s="7">
        <v>44896</v>
      </c>
      <c r="E19" s="6" t="s">
        <v>5</v>
      </c>
      <c r="F19" s="8" t="s">
        <v>7</v>
      </c>
      <c r="H19" s="9">
        <v>45444</v>
      </c>
      <c r="I19" s="1">
        <v>0</v>
      </c>
      <c r="J19" s="1">
        <f>J18+Tabela112[[#This Row],[Qtd.]]</f>
        <v>847</v>
      </c>
      <c r="K19" s="1"/>
    </row>
    <row r="20" spans="1:11" x14ac:dyDescent="0.3">
      <c r="A20" s="5">
        <v>10323</v>
      </c>
      <c r="B20" s="6" t="s">
        <v>89</v>
      </c>
      <c r="C20" s="6">
        <v>29</v>
      </c>
      <c r="D20" s="7">
        <v>44901</v>
      </c>
      <c r="E20" s="6" t="s">
        <v>33</v>
      </c>
      <c r="F20" s="8" t="s">
        <v>34</v>
      </c>
      <c r="H20" s="9">
        <v>45474</v>
      </c>
      <c r="I20" s="1">
        <v>0</v>
      </c>
      <c r="J20" s="1">
        <f>J19+Tabela112[[#This Row],[Qtd.]]</f>
        <v>847</v>
      </c>
      <c r="K20" s="1"/>
    </row>
    <row r="21" spans="1:11" x14ac:dyDescent="0.3">
      <c r="A21" s="5">
        <v>10332</v>
      </c>
      <c r="B21" s="6" t="s">
        <v>89</v>
      </c>
      <c r="C21" s="6">
        <v>37</v>
      </c>
      <c r="D21" s="7">
        <v>44902</v>
      </c>
      <c r="E21" s="6" t="s">
        <v>12</v>
      </c>
      <c r="F21" s="8" t="s">
        <v>18</v>
      </c>
      <c r="H21" s="9">
        <v>45505</v>
      </c>
      <c r="I21" s="1">
        <v>19</v>
      </c>
      <c r="J21" s="1">
        <f>J20+Tabela112[[#This Row],[Qtd.]]</f>
        <v>866</v>
      </c>
      <c r="K21" s="1" t="s">
        <v>105</v>
      </c>
    </row>
    <row r="22" spans="1:11" x14ac:dyDescent="0.3">
      <c r="A22" s="5">
        <v>10340</v>
      </c>
      <c r="B22" s="6" t="s">
        <v>89</v>
      </c>
      <c r="C22" s="6">
        <v>25</v>
      </c>
      <c r="D22" s="7">
        <v>44907</v>
      </c>
      <c r="E22" s="6" t="s">
        <v>12</v>
      </c>
      <c r="F22" s="8" t="s">
        <v>13</v>
      </c>
      <c r="H22" s="9">
        <v>45536</v>
      </c>
      <c r="I22" s="1">
        <v>0</v>
      </c>
      <c r="J22" s="1">
        <f>J21+Tabela112[[#This Row],[Qtd.]]</f>
        <v>866</v>
      </c>
      <c r="K22" s="1"/>
    </row>
    <row r="23" spans="1:11" x14ac:dyDescent="0.3">
      <c r="A23" s="5">
        <v>10341</v>
      </c>
      <c r="B23" s="6" t="s">
        <v>89</v>
      </c>
      <c r="C23" s="6">
        <v>23</v>
      </c>
      <c r="D23" s="7">
        <v>44907</v>
      </c>
      <c r="E23" s="6" t="s">
        <v>8</v>
      </c>
      <c r="F23" s="8" t="s">
        <v>9</v>
      </c>
      <c r="H23" s="9">
        <v>45566</v>
      </c>
      <c r="I23" s="1">
        <v>37</v>
      </c>
      <c r="J23" s="1">
        <f>J22+Tabela112[[#This Row],[Qtd.]]</f>
        <v>903</v>
      </c>
      <c r="K23" s="1" t="s">
        <v>106</v>
      </c>
    </row>
    <row r="24" spans="1:11" x14ac:dyDescent="0.3">
      <c r="A24" s="5">
        <v>10342</v>
      </c>
      <c r="B24" s="6" t="s">
        <v>89</v>
      </c>
      <c r="C24" s="6">
        <v>10</v>
      </c>
      <c r="D24" s="7">
        <v>44907</v>
      </c>
      <c r="E24" s="6" t="s">
        <v>35</v>
      </c>
      <c r="F24" s="8" t="s">
        <v>36</v>
      </c>
      <c r="H24" s="9">
        <v>45597</v>
      </c>
      <c r="I24" s="1">
        <v>0</v>
      </c>
      <c r="J24" s="1">
        <f>J23+Tabela112[[#This Row],[Qtd.]]</f>
        <v>903</v>
      </c>
      <c r="K24" s="1"/>
    </row>
    <row r="25" spans="1:11" x14ac:dyDescent="0.3">
      <c r="A25" s="5">
        <v>10343</v>
      </c>
      <c r="B25" s="6" t="s">
        <v>89</v>
      </c>
      <c r="C25" s="6">
        <v>10</v>
      </c>
      <c r="D25" s="7">
        <v>44907</v>
      </c>
      <c r="E25" s="6" t="s">
        <v>37</v>
      </c>
      <c r="F25" s="8" t="s">
        <v>38</v>
      </c>
      <c r="H25" s="9">
        <v>45627</v>
      </c>
      <c r="I25" s="1">
        <v>0</v>
      </c>
      <c r="J25" s="1">
        <f>J24+Tabela112[[#This Row],[Qtd.]]</f>
        <v>903</v>
      </c>
      <c r="K25" s="1"/>
    </row>
    <row r="26" spans="1:11" x14ac:dyDescent="0.3">
      <c r="A26" s="5">
        <v>10344</v>
      </c>
      <c r="B26" s="6" t="s">
        <v>89</v>
      </c>
      <c r="C26" s="6">
        <v>5</v>
      </c>
      <c r="D26" s="7">
        <v>44907</v>
      </c>
      <c r="E26" s="6" t="s">
        <v>39</v>
      </c>
      <c r="F26" s="8" t="s">
        <v>40</v>
      </c>
      <c r="H26" s="9">
        <v>45658</v>
      </c>
      <c r="I26" s="1">
        <v>6</v>
      </c>
      <c r="J26" s="1">
        <f>J25+Tabela112[[#This Row],[Qtd.]]</f>
        <v>909</v>
      </c>
      <c r="K26" s="1" t="s">
        <v>107</v>
      </c>
    </row>
    <row r="27" spans="1:11" x14ac:dyDescent="0.3">
      <c r="A27" s="5">
        <v>10413</v>
      </c>
      <c r="B27" s="6" t="s">
        <v>89</v>
      </c>
      <c r="C27" s="6">
        <v>34</v>
      </c>
      <c r="D27" s="7">
        <v>44915</v>
      </c>
      <c r="E27" s="6" t="s">
        <v>41</v>
      </c>
      <c r="F27" s="8" t="s">
        <v>42</v>
      </c>
      <c r="H27" s="9">
        <v>45689</v>
      </c>
      <c r="I27" s="1">
        <v>0</v>
      </c>
      <c r="J27" s="1">
        <f>J26+Tabela112[[#This Row],[Qtd.]]</f>
        <v>909</v>
      </c>
      <c r="K27" s="1"/>
    </row>
    <row r="28" spans="1:11" x14ac:dyDescent="0.3">
      <c r="A28" s="5">
        <v>10569</v>
      </c>
      <c r="B28" s="6" t="s">
        <v>89</v>
      </c>
      <c r="C28" s="6">
        <v>33</v>
      </c>
      <c r="D28" s="7">
        <v>44949</v>
      </c>
      <c r="E28" s="6" t="s">
        <v>16</v>
      </c>
      <c r="F28" s="8" t="s">
        <v>17</v>
      </c>
      <c r="H28" s="9">
        <v>45717</v>
      </c>
      <c r="I28" s="1">
        <v>0</v>
      </c>
      <c r="J28" s="1">
        <f>J27+Tabela112[[#This Row],[Qtd.]]</f>
        <v>909</v>
      </c>
      <c r="K28" s="1"/>
    </row>
    <row r="29" spans="1:11" x14ac:dyDescent="0.3">
      <c r="A29" s="5">
        <v>10579</v>
      </c>
      <c r="B29" s="6" t="s">
        <v>89</v>
      </c>
      <c r="C29" s="6">
        <v>23</v>
      </c>
      <c r="D29" s="7">
        <v>44950</v>
      </c>
      <c r="E29" s="6" t="s">
        <v>14</v>
      </c>
      <c r="F29" s="8" t="s">
        <v>15</v>
      </c>
      <c r="H29" s="9">
        <v>45383</v>
      </c>
      <c r="I29" s="1">
        <v>-2</v>
      </c>
      <c r="J29" s="1">
        <f>J28+Tabela112[[#This Row],[Qtd.]]</f>
        <v>907</v>
      </c>
      <c r="K29" s="1" t="s">
        <v>108</v>
      </c>
    </row>
    <row r="30" spans="1:11" x14ac:dyDescent="0.3">
      <c r="A30" s="5">
        <v>10592</v>
      </c>
      <c r="B30" s="6" t="s">
        <v>89</v>
      </c>
      <c r="C30" s="6">
        <v>23</v>
      </c>
      <c r="D30" s="7">
        <v>44952</v>
      </c>
      <c r="E30" s="6" t="s">
        <v>43</v>
      </c>
      <c r="F30" s="8" t="s">
        <v>44</v>
      </c>
      <c r="H30" s="9">
        <v>45778</v>
      </c>
      <c r="I30" s="1">
        <v>5</v>
      </c>
      <c r="J30" s="1">
        <f>J29+Tabela112[[#This Row],[Qtd.]]</f>
        <v>912</v>
      </c>
      <c r="K30" s="1">
        <v>14026</v>
      </c>
    </row>
    <row r="31" spans="1:11" x14ac:dyDescent="0.3">
      <c r="A31" s="5">
        <v>10594</v>
      </c>
      <c r="B31" s="6" t="s">
        <v>89</v>
      </c>
      <c r="C31" s="6">
        <v>9</v>
      </c>
      <c r="D31" s="7">
        <v>44953</v>
      </c>
      <c r="E31" s="6" t="s">
        <v>23</v>
      </c>
      <c r="F31" s="8" t="s">
        <v>24</v>
      </c>
      <c r="H31" s="9">
        <v>45809</v>
      </c>
      <c r="I31" s="1">
        <v>4</v>
      </c>
      <c r="J31" s="1">
        <f>J30+Tabela112[[#This Row],[Qtd.]]</f>
        <v>916</v>
      </c>
      <c r="K31" s="1">
        <v>14036</v>
      </c>
    </row>
    <row r="32" spans="1:11" x14ac:dyDescent="0.3">
      <c r="A32" s="5">
        <v>10599</v>
      </c>
      <c r="B32" s="6" t="s">
        <v>89</v>
      </c>
      <c r="C32" s="6">
        <v>8</v>
      </c>
      <c r="D32" s="7">
        <v>44957</v>
      </c>
      <c r="E32" s="6" t="s">
        <v>30</v>
      </c>
      <c r="F32" s="8" t="s">
        <v>29</v>
      </c>
      <c r="H32" s="9">
        <v>45474</v>
      </c>
      <c r="I32" s="1">
        <v>4</v>
      </c>
      <c r="J32" s="1">
        <f>J31+Tabela112[[#This Row],[Qtd.]]</f>
        <v>920</v>
      </c>
      <c r="K32" s="1">
        <v>14197</v>
      </c>
    </row>
    <row r="33" spans="1:6" x14ac:dyDescent="0.3">
      <c r="A33" s="5">
        <v>10600</v>
      </c>
      <c r="B33" s="6" t="s">
        <v>89</v>
      </c>
      <c r="C33" s="6">
        <v>15</v>
      </c>
      <c r="D33" s="7">
        <v>44957</v>
      </c>
      <c r="E33" s="6" t="s">
        <v>45</v>
      </c>
      <c r="F33" s="8" t="s">
        <v>46</v>
      </c>
    </row>
    <row r="34" spans="1:6" x14ac:dyDescent="0.3">
      <c r="A34" s="5">
        <v>10857</v>
      </c>
      <c r="B34" s="6" t="s">
        <v>89</v>
      </c>
      <c r="C34" s="6">
        <v>2</v>
      </c>
      <c r="D34" s="7">
        <v>45014</v>
      </c>
      <c r="E34" s="6" t="s">
        <v>12</v>
      </c>
      <c r="F34" s="8" t="s">
        <v>13</v>
      </c>
    </row>
    <row r="35" spans="1:6" x14ac:dyDescent="0.3">
      <c r="A35" s="5">
        <v>10880</v>
      </c>
      <c r="B35" s="6" t="s">
        <v>89</v>
      </c>
      <c r="C35" s="6">
        <v>4</v>
      </c>
      <c r="D35" s="7">
        <v>45022</v>
      </c>
      <c r="E35" s="6" t="s">
        <v>47</v>
      </c>
      <c r="F35" s="8" t="s">
        <v>48</v>
      </c>
    </row>
    <row r="36" spans="1:6" x14ac:dyDescent="0.3">
      <c r="A36" s="5">
        <v>10931</v>
      </c>
      <c r="B36" s="6" t="s">
        <v>89</v>
      </c>
      <c r="C36" s="6">
        <v>17</v>
      </c>
      <c r="D36" s="7">
        <v>45033</v>
      </c>
      <c r="E36" s="6" t="s">
        <v>49</v>
      </c>
      <c r="F36" s="8" t="s">
        <v>50</v>
      </c>
    </row>
    <row r="37" spans="1:6" x14ac:dyDescent="0.3">
      <c r="A37" s="5">
        <v>10940</v>
      </c>
      <c r="B37" s="6" t="s">
        <v>89</v>
      </c>
      <c r="C37" s="6">
        <v>22</v>
      </c>
      <c r="D37" s="7">
        <v>45034</v>
      </c>
      <c r="E37" s="6" t="s">
        <v>25</v>
      </c>
      <c r="F37" s="8" t="s">
        <v>26</v>
      </c>
    </row>
    <row r="38" spans="1:6" x14ac:dyDescent="0.3">
      <c r="A38" s="5">
        <v>10951</v>
      </c>
      <c r="B38" s="6" t="s">
        <v>89</v>
      </c>
      <c r="C38" s="6">
        <v>11</v>
      </c>
      <c r="D38" s="7">
        <v>45035</v>
      </c>
      <c r="E38" s="6" t="s">
        <v>47</v>
      </c>
      <c r="F38" s="8" t="s">
        <v>48</v>
      </c>
    </row>
    <row r="39" spans="1:6" x14ac:dyDescent="0.3">
      <c r="A39" s="5">
        <v>10961</v>
      </c>
      <c r="B39" s="6" t="s">
        <v>89</v>
      </c>
      <c r="C39" s="6">
        <v>15</v>
      </c>
      <c r="D39" s="7">
        <v>45036</v>
      </c>
      <c r="E39" s="6" t="s">
        <v>11</v>
      </c>
      <c r="F39" s="8" t="s">
        <v>10</v>
      </c>
    </row>
    <row r="40" spans="1:6" x14ac:dyDescent="0.3">
      <c r="A40" s="5">
        <v>10978</v>
      </c>
      <c r="B40" s="6" t="s">
        <v>89</v>
      </c>
      <c r="C40" s="6">
        <v>23</v>
      </c>
      <c r="D40" s="7">
        <v>45040</v>
      </c>
      <c r="E40" s="6" t="s">
        <v>51</v>
      </c>
      <c r="F40" s="8" t="s">
        <v>52</v>
      </c>
    </row>
    <row r="41" spans="1:6" x14ac:dyDescent="0.3">
      <c r="A41" s="5">
        <v>10985</v>
      </c>
      <c r="B41" s="6" t="s">
        <v>89</v>
      </c>
      <c r="C41" s="6">
        <v>5</v>
      </c>
      <c r="D41" s="7">
        <v>45042</v>
      </c>
      <c r="E41" s="6" t="s">
        <v>11</v>
      </c>
      <c r="F41" s="8" t="s">
        <v>10</v>
      </c>
    </row>
    <row r="42" spans="1:6" x14ac:dyDescent="0.3">
      <c r="A42" s="5">
        <v>11041</v>
      </c>
      <c r="B42" s="6" t="s">
        <v>89</v>
      </c>
      <c r="C42" s="6">
        <v>5</v>
      </c>
      <c r="D42" s="7">
        <v>45055</v>
      </c>
      <c r="E42" s="6" t="s">
        <v>53</v>
      </c>
      <c r="F42" s="8" t="s">
        <v>54</v>
      </c>
    </row>
    <row r="43" spans="1:6" x14ac:dyDescent="0.3">
      <c r="A43" s="5">
        <v>11354</v>
      </c>
      <c r="B43" s="6" t="s">
        <v>89</v>
      </c>
      <c r="C43" s="6">
        <v>10</v>
      </c>
      <c r="D43" s="7">
        <v>45125</v>
      </c>
      <c r="E43" s="6" t="s">
        <v>55</v>
      </c>
      <c r="F43" s="8" t="s">
        <v>56</v>
      </c>
    </row>
    <row r="44" spans="1:6" x14ac:dyDescent="0.3">
      <c r="A44" s="5">
        <v>11377</v>
      </c>
      <c r="B44" s="6" t="s">
        <v>89</v>
      </c>
      <c r="C44" s="6">
        <v>42</v>
      </c>
      <c r="D44" s="7">
        <v>45131</v>
      </c>
      <c r="E44" s="6" t="s">
        <v>21</v>
      </c>
      <c r="F44" s="8" t="s">
        <v>22</v>
      </c>
    </row>
    <row r="45" spans="1:6" x14ac:dyDescent="0.3">
      <c r="A45" s="5">
        <v>11384</v>
      </c>
      <c r="B45" s="6" t="s">
        <v>89</v>
      </c>
      <c r="C45" s="6">
        <v>10</v>
      </c>
      <c r="D45" s="7">
        <v>45131</v>
      </c>
      <c r="E45" s="6" t="s">
        <v>33</v>
      </c>
      <c r="F45" s="8" t="s">
        <v>57</v>
      </c>
    </row>
    <row r="46" spans="1:6" x14ac:dyDescent="0.3">
      <c r="A46" s="5">
        <v>11389</v>
      </c>
      <c r="B46" s="6" t="s">
        <v>89</v>
      </c>
      <c r="C46" s="6">
        <v>27</v>
      </c>
      <c r="D46" s="7">
        <v>45133</v>
      </c>
      <c r="E46" s="6" t="s">
        <v>58</v>
      </c>
      <c r="F46" s="8" t="s">
        <v>59</v>
      </c>
    </row>
    <row r="47" spans="1:6" x14ac:dyDescent="0.3">
      <c r="A47" s="5">
        <v>11390</v>
      </c>
      <c r="B47" s="6" t="s">
        <v>89</v>
      </c>
      <c r="C47" s="6">
        <v>7</v>
      </c>
      <c r="D47" s="7">
        <v>45133</v>
      </c>
      <c r="E47" s="6" t="s">
        <v>5</v>
      </c>
      <c r="F47" s="8" t="s">
        <v>60</v>
      </c>
    </row>
    <row r="48" spans="1:6" x14ac:dyDescent="0.3">
      <c r="A48" s="5">
        <v>11453</v>
      </c>
      <c r="B48" s="6" t="s">
        <v>89</v>
      </c>
      <c r="C48" s="6">
        <v>3</v>
      </c>
      <c r="D48" s="7">
        <v>45146</v>
      </c>
      <c r="E48" s="6" t="s">
        <v>21</v>
      </c>
      <c r="F48" s="8" t="s">
        <v>22</v>
      </c>
    </row>
    <row r="49" spans="1:6" x14ac:dyDescent="0.3">
      <c r="A49" s="5">
        <v>11496</v>
      </c>
      <c r="B49" s="6" t="s">
        <v>89</v>
      </c>
      <c r="C49" s="6">
        <v>27</v>
      </c>
      <c r="D49" s="7">
        <v>45149</v>
      </c>
      <c r="E49" s="6" t="s">
        <v>61</v>
      </c>
      <c r="F49" s="8" t="s">
        <v>62</v>
      </c>
    </row>
    <row r="50" spans="1:6" x14ac:dyDescent="0.3">
      <c r="A50" s="5">
        <v>11589</v>
      </c>
      <c r="B50" s="6" t="s">
        <v>89</v>
      </c>
      <c r="C50" s="6">
        <v>14</v>
      </c>
      <c r="D50" s="7">
        <v>45168</v>
      </c>
      <c r="E50" s="6" t="s">
        <v>19</v>
      </c>
      <c r="F50" s="8" t="s">
        <v>20</v>
      </c>
    </row>
    <row r="51" spans="1:6" x14ac:dyDescent="0.3">
      <c r="A51" s="13">
        <v>11699</v>
      </c>
      <c r="B51" s="14" t="s">
        <v>89</v>
      </c>
      <c r="C51" s="14">
        <v>2</v>
      </c>
      <c r="D51" s="15">
        <v>45189</v>
      </c>
      <c r="E51" s="14" t="s">
        <v>47</v>
      </c>
      <c r="F51" s="16" t="s">
        <v>48</v>
      </c>
    </row>
    <row r="52" spans="1:6" x14ac:dyDescent="0.3">
      <c r="A52" s="5">
        <v>11759</v>
      </c>
      <c r="B52" s="6" t="s">
        <v>89</v>
      </c>
      <c r="C52" s="6">
        <v>19</v>
      </c>
      <c r="D52" s="7">
        <v>45202</v>
      </c>
      <c r="E52" s="6" t="s">
        <v>63</v>
      </c>
      <c r="F52" s="8" t="s">
        <v>64</v>
      </c>
    </row>
    <row r="53" spans="1:6" x14ac:dyDescent="0.3">
      <c r="A53" s="5">
        <v>11764</v>
      </c>
      <c r="B53" s="6" t="s">
        <v>89</v>
      </c>
      <c r="C53" s="6">
        <v>23</v>
      </c>
      <c r="D53" s="7">
        <v>45204</v>
      </c>
      <c r="E53" s="6" t="s">
        <v>35</v>
      </c>
      <c r="F53" s="8" t="s">
        <v>36</v>
      </c>
    </row>
    <row r="54" spans="1:6" x14ac:dyDescent="0.3">
      <c r="A54" s="5">
        <v>11767</v>
      </c>
      <c r="B54" s="6" t="s">
        <v>89</v>
      </c>
      <c r="C54" s="6">
        <v>22</v>
      </c>
      <c r="D54" s="7">
        <v>45205</v>
      </c>
      <c r="E54" s="6" t="s">
        <v>55</v>
      </c>
      <c r="F54" s="8" t="s">
        <v>65</v>
      </c>
    </row>
    <row r="55" spans="1:6" x14ac:dyDescent="0.3">
      <c r="A55" s="5">
        <v>11798</v>
      </c>
      <c r="B55" s="6" t="s">
        <v>89</v>
      </c>
      <c r="C55" s="6">
        <v>1</v>
      </c>
      <c r="D55" s="7">
        <v>45216</v>
      </c>
      <c r="E55" s="6" t="s">
        <v>66</v>
      </c>
      <c r="F55" s="8" t="s">
        <v>26</v>
      </c>
    </row>
    <row r="56" spans="1:6" x14ac:dyDescent="0.3">
      <c r="A56" s="5">
        <v>11803</v>
      </c>
      <c r="B56" s="6" t="s">
        <v>89</v>
      </c>
      <c r="C56" s="6">
        <v>1</v>
      </c>
      <c r="D56" s="7">
        <v>45217</v>
      </c>
      <c r="E56" s="6" t="s">
        <v>8</v>
      </c>
      <c r="F56" s="8" t="s">
        <v>9</v>
      </c>
    </row>
    <row r="57" spans="1:6" x14ac:dyDescent="0.3">
      <c r="A57" s="13">
        <v>11975</v>
      </c>
      <c r="B57" s="14" t="s">
        <v>89</v>
      </c>
      <c r="C57" s="14">
        <v>2</v>
      </c>
      <c r="D57" s="15">
        <v>45247</v>
      </c>
      <c r="E57" s="14" t="s">
        <v>8</v>
      </c>
      <c r="F57" s="16" t="s">
        <v>9</v>
      </c>
    </row>
    <row r="58" spans="1:6" x14ac:dyDescent="0.3">
      <c r="A58" s="5">
        <v>11976</v>
      </c>
      <c r="B58" s="6" t="s">
        <v>89</v>
      </c>
      <c r="C58" s="6">
        <v>15</v>
      </c>
      <c r="D58" s="7">
        <v>45247</v>
      </c>
      <c r="E58" s="6" t="s">
        <v>31</v>
      </c>
      <c r="F58" s="8" t="s">
        <v>67</v>
      </c>
    </row>
    <row r="59" spans="1:6" x14ac:dyDescent="0.3">
      <c r="A59" s="5">
        <v>12027</v>
      </c>
      <c r="B59" s="6" t="s">
        <v>89</v>
      </c>
      <c r="C59" s="6">
        <v>19</v>
      </c>
      <c r="D59" s="7">
        <v>45261</v>
      </c>
      <c r="E59" s="6" t="s">
        <v>39</v>
      </c>
      <c r="F59" s="8" t="s">
        <v>40</v>
      </c>
    </row>
    <row r="60" spans="1:6" x14ac:dyDescent="0.3">
      <c r="A60" s="5">
        <v>12028</v>
      </c>
      <c r="B60" s="6" t="s">
        <v>89</v>
      </c>
      <c r="C60" s="6">
        <v>10</v>
      </c>
      <c r="D60" s="7">
        <v>45261</v>
      </c>
      <c r="E60" s="6" t="s">
        <v>53</v>
      </c>
      <c r="F60" s="8" t="s">
        <v>54</v>
      </c>
    </row>
    <row r="61" spans="1:6" x14ac:dyDescent="0.3">
      <c r="A61" s="5">
        <v>12029</v>
      </c>
      <c r="B61" s="6" t="s">
        <v>89</v>
      </c>
      <c r="C61" s="6">
        <v>8</v>
      </c>
      <c r="D61" s="7">
        <v>45261</v>
      </c>
      <c r="E61" s="6" t="s">
        <v>37</v>
      </c>
      <c r="F61" s="8" t="s">
        <v>38</v>
      </c>
    </row>
    <row r="62" spans="1:6" x14ac:dyDescent="0.3">
      <c r="A62" s="5">
        <v>12030</v>
      </c>
      <c r="B62" s="6" t="s">
        <v>89</v>
      </c>
      <c r="C62" s="6">
        <v>5</v>
      </c>
      <c r="D62" s="7">
        <v>45261</v>
      </c>
      <c r="E62" s="6" t="s">
        <v>68</v>
      </c>
      <c r="F62" s="8" t="s">
        <v>69</v>
      </c>
    </row>
    <row r="63" spans="1:6" x14ac:dyDescent="0.3">
      <c r="A63" s="5">
        <v>12031</v>
      </c>
      <c r="B63" s="6" t="s">
        <v>89</v>
      </c>
      <c r="C63" s="6">
        <v>4</v>
      </c>
      <c r="D63" s="7">
        <v>45261</v>
      </c>
      <c r="E63" s="6" t="s">
        <v>70</v>
      </c>
      <c r="F63" s="8" t="s">
        <v>71</v>
      </c>
    </row>
    <row r="64" spans="1:6" x14ac:dyDescent="0.3">
      <c r="A64" s="5">
        <v>12032</v>
      </c>
      <c r="B64" s="6" t="s">
        <v>89</v>
      </c>
      <c r="C64" s="6">
        <v>3</v>
      </c>
      <c r="D64" s="7">
        <v>45261</v>
      </c>
      <c r="E64" s="6" t="s">
        <v>72</v>
      </c>
      <c r="F64" s="8" t="s">
        <v>73</v>
      </c>
    </row>
    <row r="65" spans="1:6" x14ac:dyDescent="0.3">
      <c r="A65" s="5">
        <v>12034</v>
      </c>
      <c r="B65" s="6" t="s">
        <v>89</v>
      </c>
      <c r="C65" s="6">
        <v>11</v>
      </c>
      <c r="D65" s="7">
        <v>45264</v>
      </c>
      <c r="E65" s="6" t="s">
        <v>27</v>
      </c>
      <c r="F65" s="8" t="s">
        <v>28</v>
      </c>
    </row>
    <row r="66" spans="1:6" x14ac:dyDescent="0.3">
      <c r="A66" s="5">
        <v>12629</v>
      </c>
      <c r="B66" s="6" t="s">
        <v>89</v>
      </c>
      <c r="C66" s="6">
        <v>4</v>
      </c>
      <c r="D66" s="7">
        <v>45406</v>
      </c>
      <c r="E66" s="6" t="s">
        <v>31</v>
      </c>
      <c r="F66" s="8" t="s">
        <v>32</v>
      </c>
    </row>
    <row r="67" spans="1:6" x14ac:dyDescent="0.3">
      <c r="A67" s="5">
        <v>12915</v>
      </c>
      <c r="B67" s="6" t="s">
        <v>89</v>
      </c>
      <c r="C67" s="6">
        <v>2</v>
      </c>
      <c r="D67" s="7">
        <v>45474</v>
      </c>
      <c r="E67" s="6" t="s">
        <v>47</v>
      </c>
      <c r="F67" s="8" t="s">
        <v>48</v>
      </c>
    </row>
    <row r="68" spans="1:6" x14ac:dyDescent="0.3">
      <c r="A68" s="5">
        <v>13014</v>
      </c>
      <c r="B68" s="6" t="s">
        <v>89</v>
      </c>
      <c r="C68" s="6">
        <v>2</v>
      </c>
      <c r="D68" s="7">
        <v>45498</v>
      </c>
      <c r="E68" s="6" t="s">
        <v>33</v>
      </c>
      <c r="F68" s="8" t="s">
        <v>57</v>
      </c>
    </row>
    <row r="69" spans="1:6" x14ac:dyDescent="0.3">
      <c r="A69" s="5">
        <v>13015</v>
      </c>
      <c r="B69" s="6" t="s">
        <v>89</v>
      </c>
      <c r="C69" s="6">
        <v>1</v>
      </c>
      <c r="D69" s="7">
        <v>45498</v>
      </c>
      <c r="E69" s="6" t="s">
        <v>14</v>
      </c>
      <c r="F69" s="8" t="s">
        <v>15</v>
      </c>
    </row>
    <row r="70" spans="1:6" x14ac:dyDescent="0.3">
      <c r="A70" s="5">
        <v>13022</v>
      </c>
      <c r="B70" s="6" t="s">
        <v>89</v>
      </c>
      <c r="C70" s="6">
        <v>4</v>
      </c>
      <c r="D70" s="7">
        <v>45502</v>
      </c>
      <c r="E70" s="6" t="s">
        <v>74</v>
      </c>
      <c r="F70" s="8" t="s">
        <v>75</v>
      </c>
    </row>
    <row r="71" spans="1:6" x14ac:dyDescent="0.3">
      <c r="A71" s="5">
        <v>13023</v>
      </c>
      <c r="B71" s="6" t="s">
        <v>89</v>
      </c>
      <c r="C71" s="6">
        <v>1</v>
      </c>
      <c r="D71" s="7">
        <v>45502</v>
      </c>
      <c r="E71" s="6" t="s">
        <v>76</v>
      </c>
      <c r="F71" s="8" t="s">
        <v>77</v>
      </c>
    </row>
    <row r="72" spans="1:6" x14ac:dyDescent="0.3">
      <c r="A72" s="5">
        <v>13024</v>
      </c>
      <c r="B72" s="6" t="s">
        <v>89</v>
      </c>
      <c r="C72" s="6">
        <v>1</v>
      </c>
      <c r="D72" s="7">
        <v>45502</v>
      </c>
      <c r="E72" s="6" t="s">
        <v>5</v>
      </c>
      <c r="F72" s="8" t="s">
        <v>60</v>
      </c>
    </row>
    <row r="73" spans="1:6" x14ac:dyDescent="0.3">
      <c r="A73" s="5">
        <v>13025</v>
      </c>
      <c r="B73" s="6" t="s">
        <v>89</v>
      </c>
      <c r="C73" s="6">
        <v>3</v>
      </c>
      <c r="D73" s="7">
        <v>45502</v>
      </c>
      <c r="E73" s="6" t="s">
        <v>78</v>
      </c>
      <c r="F73" s="8" t="s">
        <v>79</v>
      </c>
    </row>
    <row r="74" spans="1:6" x14ac:dyDescent="0.3">
      <c r="A74" s="5">
        <v>13026</v>
      </c>
      <c r="B74" s="6" t="s">
        <v>89</v>
      </c>
      <c r="C74" s="6">
        <v>1</v>
      </c>
      <c r="D74" s="7">
        <v>45502</v>
      </c>
      <c r="E74" s="6" t="s">
        <v>63</v>
      </c>
      <c r="F74" s="8" t="s">
        <v>64</v>
      </c>
    </row>
    <row r="75" spans="1:6" x14ac:dyDescent="0.3">
      <c r="A75" s="5">
        <v>13030</v>
      </c>
      <c r="B75" s="6" t="s">
        <v>89</v>
      </c>
      <c r="C75" s="6">
        <v>2</v>
      </c>
      <c r="D75" s="7">
        <v>45502</v>
      </c>
      <c r="E75" s="6" t="s">
        <v>55</v>
      </c>
      <c r="F75" s="8" t="s">
        <v>65</v>
      </c>
    </row>
    <row r="76" spans="1:6" x14ac:dyDescent="0.3">
      <c r="A76" s="5">
        <v>13031</v>
      </c>
      <c r="B76" s="6" t="s">
        <v>89</v>
      </c>
      <c r="C76" s="6">
        <v>1</v>
      </c>
      <c r="D76" s="7">
        <v>45500</v>
      </c>
      <c r="E76" s="6" t="s">
        <v>8</v>
      </c>
      <c r="F76" s="8" t="s">
        <v>9</v>
      </c>
    </row>
    <row r="77" spans="1:6" x14ac:dyDescent="0.3">
      <c r="A77" s="5">
        <v>13032</v>
      </c>
      <c r="B77" s="6" t="s">
        <v>89</v>
      </c>
      <c r="C77" s="6">
        <v>1</v>
      </c>
      <c r="D77" s="7">
        <v>45502</v>
      </c>
      <c r="E77" s="6" t="s">
        <v>55</v>
      </c>
      <c r="F77" s="8" t="s">
        <v>56</v>
      </c>
    </row>
    <row r="78" spans="1:6" x14ac:dyDescent="0.3">
      <c r="A78" s="5">
        <v>13185</v>
      </c>
      <c r="B78" s="6" t="s">
        <v>89</v>
      </c>
      <c r="C78" s="6">
        <v>2</v>
      </c>
      <c r="D78" s="7">
        <v>45539</v>
      </c>
      <c r="E78" s="6" t="s">
        <v>76</v>
      </c>
      <c r="F78" s="8" t="s">
        <v>77</v>
      </c>
    </row>
    <row r="79" spans="1:6" x14ac:dyDescent="0.3">
      <c r="A79" s="5">
        <v>13206</v>
      </c>
      <c r="B79" s="6" t="s">
        <v>89</v>
      </c>
      <c r="C79" s="6">
        <v>1</v>
      </c>
      <c r="D79" s="7">
        <v>45544</v>
      </c>
      <c r="E79" s="6" t="s">
        <v>72</v>
      </c>
      <c r="F79" s="8" t="s">
        <v>73</v>
      </c>
    </row>
    <row r="80" spans="1:6" x14ac:dyDescent="0.3">
      <c r="A80" s="5">
        <v>13209</v>
      </c>
      <c r="B80" s="6" t="s">
        <v>89</v>
      </c>
      <c r="C80" s="6">
        <v>7</v>
      </c>
      <c r="D80" s="7">
        <v>45544</v>
      </c>
      <c r="E80" s="6" t="s">
        <v>74</v>
      </c>
      <c r="F80" s="8" t="s">
        <v>75</v>
      </c>
    </row>
    <row r="81" spans="1:6" x14ac:dyDescent="0.3">
      <c r="A81" s="5">
        <v>13210</v>
      </c>
      <c r="B81" s="6" t="s">
        <v>89</v>
      </c>
      <c r="C81" s="6">
        <v>4</v>
      </c>
      <c r="D81" s="7">
        <v>45544</v>
      </c>
      <c r="E81" s="6" t="s">
        <v>80</v>
      </c>
      <c r="F81" s="8" t="s">
        <v>81</v>
      </c>
    </row>
    <row r="82" spans="1:6" x14ac:dyDescent="0.3">
      <c r="A82" s="5">
        <v>13211</v>
      </c>
      <c r="B82" s="6" t="s">
        <v>89</v>
      </c>
      <c r="C82" s="6">
        <v>4</v>
      </c>
      <c r="D82" s="7">
        <v>45544</v>
      </c>
      <c r="E82" s="6" t="s">
        <v>82</v>
      </c>
      <c r="F82" s="8" t="s">
        <v>83</v>
      </c>
    </row>
    <row r="83" spans="1:6" x14ac:dyDescent="0.3">
      <c r="A83" s="5">
        <v>13213</v>
      </c>
      <c r="B83" s="6" t="s">
        <v>89</v>
      </c>
      <c r="C83" s="6">
        <v>2</v>
      </c>
      <c r="D83" s="7">
        <v>45544</v>
      </c>
      <c r="E83" s="6" t="s">
        <v>84</v>
      </c>
      <c r="F83" s="8" t="s">
        <v>79</v>
      </c>
    </row>
    <row r="84" spans="1:6" x14ac:dyDescent="0.3">
      <c r="A84" s="5">
        <v>13214</v>
      </c>
      <c r="B84" s="6" t="s">
        <v>89</v>
      </c>
      <c r="C84" s="6">
        <v>3</v>
      </c>
      <c r="D84" s="7">
        <v>45544</v>
      </c>
      <c r="E84" s="6" t="s">
        <v>27</v>
      </c>
      <c r="F84" s="8" t="s">
        <v>28</v>
      </c>
    </row>
    <row r="85" spans="1:6" x14ac:dyDescent="0.3">
      <c r="A85" s="5">
        <v>13215</v>
      </c>
      <c r="B85" s="6" t="s">
        <v>89</v>
      </c>
      <c r="C85" s="6">
        <v>3</v>
      </c>
      <c r="D85" s="7">
        <v>45544</v>
      </c>
      <c r="E85" s="6" t="s">
        <v>85</v>
      </c>
      <c r="F85" s="8" t="s">
        <v>86</v>
      </c>
    </row>
    <row r="86" spans="1:6" x14ac:dyDescent="0.3">
      <c r="A86" s="5">
        <v>13223</v>
      </c>
      <c r="B86" s="6" t="s">
        <v>89</v>
      </c>
      <c r="C86" s="6">
        <v>1</v>
      </c>
      <c r="D86" s="7">
        <v>45546</v>
      </c>
      <c r="E86" s="6" t="s">
        <v>19</v>
      </c>
      <c r="F86" s="8" t="s">
        <v>20</v>
      </c>
    </row>
    <row r="87" spans="1:6" x14ac:dyDescent="0.3">
      <c r="A87" s="5">
        <v>13277</v>
      </c>
      <c r="B87" s="6" t="s">
        <v>89</v>
      </c>
      <c r="C87" s="6">
        <v>10</v>
      </c>
      <c r="D87" s="7">
        <v>45559</v>
      </c>
      <c r="E87" s="6" t="s">
        <v>53</v>
      </c>
      <c r="F87" s="8" t="s">
        <v>54</v>
      </c>
    </row>
    <row r="88" spans="1:6" x14ac:dyDescent="0.3">
      <c r="A88" s="13">
        <v>13531</v>
      </c>
      <c r="B88" s="14" t="s">
        <v>89</v>
      </c>
      <c r="C88" s="14">
        <v>1</v>
      </c>
      <c r="D88" s="15">
        <v>45635</v>
      </c>
      <c r="E88" s="14" t="s">
        <v>87</v>
      </c>
      <c r="F88" s="16" t="s">
        <v>88</v>
      </c>
    </row>
    <row r="89" spans="1:6" x14ac:dyDescent="0.3">
      <c r="A89" s="5">
        <v>13623</v>
      </c>
      <c r="B89" s="6" t="s">
        <v>89</v>
      </c>
      <c r="C89" s="6">
        <v>2</v>
      </c>
      <c r="D89" s="7">
        <v>45649</v>
      </c>
      <c r="E89" s="6" t="s">
        <v>37</v>
      </c>
      <c r="F89" s="8" t="s">
        <v>38</v>
      </c>
    </row>
    <row r="90" spans="1:6" x14ac:dyDescent="0.3">
      <c r="A90" s="5">
        <v>13652</v>
      </c>
      <c r="B90" s="6" t="s">
        <v>89</v>
      </c>
      <c r="C90" s="6">
        <v>4</v>
      </c>
      <c r="D90" s="7">
        <v>45649</v>
      </c>
      <c r="E90" s="6" t="s">
        <v>76</v>
      </c>
      <c r="F90" s="8" t="s">
        <v>77</v>
      </c>
    </row>
    <row r="91" spans="1:6" x14ac:dyDescent="0.3">
      <c r="A91" s="5">
        <v>14026</v>
      </c>
      <c r="B91" s="6" t="s">
        <v>89</v>
      </c>
      <c r="C91" s="6">
        <v>5</v>
      </c>
      <c r="D91" s="7">
        <v>45777</v>
      </c>
      <c r="E91" s="6" t="s">
        <v>70</v>
      </c>
      <c r="F91" s="8" t="s">
        <v>71</v>
      </c>
    </row>
    <row r="92" spans="1:6" x14ac:dyDescent="0.3">
      <c r="A92" s="5">
        <v>14036</v>
      </c>
      <c r="B92" s="6" t="s">
        <v>89</v>
      </c>
      <c r="C92" s="6">
        <v>4</v>
      </c>
      <c r="D92" s="7">
        <v>45783</v>
      </c>
      <c r="E92" s="6" t="s">
        <v>84</v>
      </c>
      <c r="F92" s="8" t="s">
        <v>79</v>
      </c>
    </row>
    <row r="93" spans="1:6" x14ac:dyDescent="0.3">
      <c r="A93" s="5">
        <v>14197</v>
      </c>
      <c r="B93" s="6" t="s">
        <v>89</v>
      </c>
      <c r="C93" s="6">
        <v>4</v>
      </c>
      <c r="D93" s="7">
        <v>45826</v>
      </c>
      <c r="E93" s="6" t="s">
        <v>72</v>
      </c>
      <c r="F93" s="8" t="s">
        <v>73</v>
      </c>
    </row>
    <row r="94" spans="1:6" x14ac:dyDescent="0.3">
      <c r="A94" s="13">
        <v>14201</v>
      </c>
      <c r="B94" s="14" t="s">
        <v>89</v>
      </c>
      <c r="C94" s="14">
        <v>2</v>
      </c>
      <c r="D94" s="15">
        <v>45826</v>
      </c>
      <c r="E94" s="14" t="s">
        <v>8</v>
      </c>
      <c r="F94" s="16" t="s">
        <v>9</v>
      </c>
    </row>
    <row r="98" spans="3:3" x14ac:dyDescent="0.3">
      <c r="C98" s="1">
        <f>SUM(C2:C97)</f>
        <v>927</v>
      </c>
    </row>
    <row r="99" spans="3:3" x14ac:dyDescent="0.3">
      <c r="C99" s="1">
        <f>C98-7</f>
        <v>920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C9C255E4BAAA48BF95D96DCC770016" ma:contentTypeVersion="14" ma:contentTypeDescription="Criar um novo documento." ma:contentTypeScope="" ma:versionID="353b5f8ba05bff49e47531d835b1b34a">
  <xsd:schema xmlns:xsd="http://www.w3.org/2001/XMLSchema" xmlns:xs="http://www.w3.org/2001/XMLSchema" xmlns:p="http://schemas.microsoft.com/office/2006/metadata/properties" xmlns:ns2="7309c8ec-8219-42c9-92cd-ba989097f36d" xmlns:ns3="b83834ad-6bb4-44b3-b814-f2d41c4b3288" targetNamespace="http://schemas.microsoft.com/office/2006/metadata/properties" ma:root="true" ma:fieldsID="4b6acbd893b0d37f04930daf243f1d76" ns2:_="" ns3:_="">
    <xsd:import namespace="7309c8ec-8219-42c9-92cd-ba989097f36d"/>
    <xsd:import namespace="b83834ad-6bb4-44b3-b814-f2d41c4b328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9c8ec-8219-42c9-92cd-ba989097f36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m" ma:readOnly="false" ma:fieldId="{5cf76f15-5ced-4ddc-b409-7134ff3c332f}" ma:taxonomyMulti="true" ma:sspId="93973b72-5828-4894-a86c-facc6ec9d3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834ad-6bb4-44b3-b814-f2d41c4b328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2aa3137-d351-4468-b2ba-fdb296af3b8c}" ma:internalName="TaxCatchAll" ma:showField="CatchAllData" ma:web="b83834ad-6bb4-44b3-b814-f2d41c4b32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3834ad-6bb4-44b3-b814-f2d41c4b3288" xsi:nil="true"/>
    <lcf76f155ced4ddcb4097134ff3c332f xmlns="7309c8ec-8219-42c9-92cd-ba989097f36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3CBCC50-D385-4E5F-BA3C-7F5FD4361395}"/>
</file>

<file path=customXml/itemProps2.xml><?xml version="1.0" encoding="utf-8"?>
<ds:datastoreItem xmlns:ds="http://schemas.openxmlformats.org/officeDocument/2006/customXml" ds:itemID="{67188B84-9CC0-4CD4-AD42-476510923B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13F2DB-5EE0-4C5C-BD9A-CFE0A89ACA81}">
  <ds:schemaRefs>
    <ds:schemaRef ds:uri="http://schemas.microsoft.com/office/2006/metadata/properties"/>
    <ds:schemaRef ds:uri="http://schemas.microsoft.com/office/infopath/2007/PartnerControls"/>
    <ds:schemaRef ds:uri="b83834ad-6bb4-44b3-b814-f2d41c4b3288"/>
    <ds:schemaRef ds:uri="7309c8ec-8219-42c9-92cd-ba989097f3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000524_22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Santos</dc:creator>
  <cp:lastModifiedBy>Lucas Santos</cp:lastModifiedBy>
  <dcterms:created xsi:type="dcterms:W3CDTF">2025-07-14T12:57:55Z</dcterms:created>
  <dcterms:modified xsi:type="dcterms:W3CDTF">2025-07-28T16:02:25Z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0x0101002DC9C255E4BAAA48BF95D96DCC770016</vt:lpwstr>
  </property>
  <property fmtid="{D5CDD505-2E9C-101B-9397-08002B2CF9AE}" pid="3" name="MediaServiceImageTags">
    <vt:lpwstr/>
  </property>
</Properties>
</file>